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4880" windowHeight="7485"/>
  </bookViews>
  <sheets>
    <sheet name="ZMLAB" sheetId="2" r:id="rId1"/>
  </sheets>
  <definedNames>
    <definedName name="_xlnm._FilterDatabase" localSheetId="0" hidden="1">ZMLAB!$A$10:$I$10</definedName>
  </definedNames>
  <calcPr calcId="145621"/>
</workbook>
</file>

<file path=xl/calcChain.xml><?xml version="1.0" encoding="utf-8"?>
<calcChain xmlns="http://schemas.openxmlformats.org/spreadsheetml/2006/main">
  <c r="I7" i="2" l="1"/>
  <c r="I18" i="2" l="1"/>
  <c r="H18" i="2"/>
  <c r="I16" i="2"/>
  <c r="H16" i="2"/>
  <c r="D9" i="2"/>
  <c r="B9" i="2" s="1"/>
  <c r="D8" i="2"/>
  <c r="B8" i="2" s="1"/>
  <c r="D7" i="2"/>
  <c r="B7" i="2" s="1"/>
</calcChain>
</file>

<file path=xl/sharedStrings.xml><?xml version="1.0" encoding="utf-8"?>
<sst xmlns="http://schemas.openxmlformats.org/spreadsheetml/2006/main" count="39" uniqueCount="31">
  <si>
    <t>% POR TIPO DE APOYO ROP 2016</t>
  </si>
  <si>
    <t>OBRA</t>
  </si>
  <si>
    <t>ESTUDIOS Y PROYECTOS</t>
  </si>
  <si>
    <t>AFECTACIONES</t>
  </si>
  <si>
    <t>FIMLAB/16</t>
  </si>
  <si>
    <t>%</t>
  </si>
  <si>
    <t>INVERSION</t>
  </si>
  <si>
    <t>ASIGNACION 2016/ZM</t>
  </si>
  <si>
    <t>ESTUDIOS</t>
  </si>
  <si>
    <t>AFECT</t>
  </si>
  <si>
    <t>NO.</t>
  </si>
  <si>
    <t>ZM</t>
  </si>
  <si>
    <t>MUNICIPIOS</t>
  </si>
  <si>
    <t>PROMOVENTE</t>
  </si>
  <si>
    <t>EJECUTOR</t>
  </si>
  <si>
    <t>TIPO DE PROPUESTA</t>
  </si>
  <si>
    <t>PROYECTO PLURIANUAL</t>
  </si>
  <si>
    <t>DESCRIPCION DEL PROYECTO</t>
  </si>
  <si>
    <t>INVERSION PRIORIZADA</t>
  </si>
  <si>
    <t>SOP</t>
  </si>
  <si>
    <t>CENTRO INTEGRAL DE MANEJO DE RESIDUOS SOLIDOS URBANOS</t>
  </si>
  <si>
    <t>CELAYA</t>
  </si>
  <si>
    <t>XOCHIPILLI</t>
  </si>
  <si>
    <t>ZMLAB</t>
  </si>
  <si>
    <t>IMIPE</t>
  </si>
  <si>
    <t>SUBTOTALES</t>
  </si>
  <si>
    <t>INVERSION PRIORIZADA 1</t>
  </si>
  <si>
    <t>Parque Xochipilli, Tercera Sección (Intervención Zona Nororiente)</t>
  </si>
  <si>
    <t>Estudio técnico justificativo de la ubicación de un centro integral de manejo de residuos sólidos para la Zona Metropolitana Laja-Bajío.</t>
  </si>
  <si>
    <t>TIPO PROY</t>
  </si>
  <si>
    <t>NOTA: Cartera de proyectos aprobada por el Comité Técnico del Fideicomiso Público de Inversión y Administración de la Zona Metropolitana Laja-Bajío,  en su 2da Sesion Ordinaria del 4 de Mayo del presente año, esta cartera aun no esta validada por la Secretaria de Hacienda y Credito Publico por tanto aunque haya sido aprobada por el Comite Tecnico sigue estando en caracter de propuesta.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</si>
</sst>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0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8" borderId="3" xfId="0" applyNumberFormat="1" applyFill="1" applyBorder="1" applyAlignment="1">
      <alignment horizontal="center" vertical="center" wrapText="1"/>
    </xf>
    <xf numFmtId="0" fontId="0" fillId="0" borderId="3" xfId="0" applyBorder="1"/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0" fillId="0" borderId="0" xfId="0" applyAlignment="1">
      <alignment vertical="center" wrapText="1"/>
    </xf>
    <xf numFmtId="164" fontId="0" fillId="0" borderId="0" xfId="0" applyNumberFormat="1" applyFill="1"/>
    <xf numFmtId="0" fontId="3" fillId="5" borderId="30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33" xfId="0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/>
    </xf>
    <xf numFmtId="164" fontId="1" fillId="0" borderId="0" xfId="0" applyNumberFormat="1" applyFont="1" applyFill="1"/>
    <xf numFmtId="0" fontId="0" fillId="0" borderId="0" xfId="0" applyFill="1"/>
    <xf numFmtId="164" fontId="7" fillId="4" borderId="7" xfId="0" applyNumberFormat="1" applyFont="1" applyFill="1" applyBorder="1" applyAlignment="1">
      <alignment horizontal="center" vertical="center"/>
    </xf>
    <xf numFmtId="0" fontId="3" fillId="9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164" fontId="4" fillId="4" borderId="39" xfId="0" applyNumberFormat="1" applyFont="1" applyFill="1" applyBorder="1" applyAlignment="1">
      <alignment horizontal="center" vertical="center"/>
    </xf>
    <xf numFmtId="164" fontId="4" fillId="4" borderId="34" xfId="0" applyNumberFormat="1" applyFont="1" applyFill="1" applyBorder="1" applyAlignment="1">
      <alignment horizontal="center" vertical="center"/>
    </xf>
    <xf numFmtId="164" fontId="4" fillId="4" borderId="3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0</xdr:rowOff>
    </xdr:from>
    <xdr:to>
      <xdr:col>6</xdr:col>
      <xdr:colOff>1028700</xdr:colOff>
      <xdr:row>4</xdr:row>
      <xdr:rowOff>219075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0"/>
          <a:ext cx="78105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4" workbookViewId="0">
      <pane xSplit="5" ySplit="7" topLeftCell="F11" activePane="bottomRight" state="frozen"/>
      <selection activeCell="I7" sqref="I7:I9"/>
      <selection pane="topRight" activeCell="I7" sqref="I7:I9"/>
      <selection pane="bottomLeft" activeCell="I7" sqref="I7:I9"/>
      <selection pane="bottomRight" activeCell="B20" sqref="B20:I22"/>
    </sheetView>
  </sheetViews>
  <sheetFormatPr baseColWidth="10" defaultRowHeight="15" x14ac:dyDescent="0.25"/>
  <cols>
    <col min="1" max="1" width="14" customWidth="1"/>
    <col min="2" max="2" width="17.42578125" customWidth="1"/>
    <col min="3" max="3" width="14" customWidth="1"/>
    <col min="4" max="4" width="16.28515625" customWidth="1"/>
    <col min="5" max="5" width="13.7109375" customWidth="1"/>
    <col min="6" max="6" width="15.85546875" customWidth="1"/>
    <col min="7" max="7" width="18.28515625" customWidth="1"/>
    <col min="8" max="8" width="35.42578125" style="1" customWidth="1"/>
    <col min="9" max="9" width="23.7109375" customWidth="1"/>
    <col min="11" max="13" width="14.5703125" bestFit="1" customWidth="1"/>
  </cols>
  <sheetData>
    <row r="1" spans="1:13" hidden="1" x14ac:dyDescent="0.25"/>
    <row r="2" spans="1:13" hidden="1" x14ac:dyDescent="0.25"/>
    <row r="3" spans="1:13" ht="15.75" x14ac:dyDescent="0.25">
      <c r="A3" s="33" t="s">
        <v>0</v>
      </c>
      <c r="B3" s="33"/>
      <c r="C3" s="33"/>
      <c r="D3" s="33"/>
      <c r="E3" s="33"/>
      <c r="F3" s="33"/>
    </row>
    <row r="4" spans="1:13" ht="30.75" thickBot="1" x14ac:dyDescent="0.3">
      <c r="A4" s="3">
        <v>0.7</v>
      </c>
      <c r="B4" s="4" t="s">
        <v>1</v>
      </c>
      <c r="C4" s="3">
        <v>0.1</v>
      </c>
      <c r="D4" s="4" t="s">
        <v>2</v>
      </c>
      <c r="E4" s="3">
        <v>0.2</v>
      </c>
      <c r="F4" s="4" t="s">
        <v>3</v>
      </c>
      <c r="H4" s="5"/>
      <c r="I4" s="6"/>
    </row>
    <row r="5" spans="1:13" ht="19.5" customHeight="1" thickBot="1" x14ac:dyDescent="0.3">
      <c r="A5" s="44" t="s">
        <v>4</v>
      </c>
      <c r="B5" s="45"/>
      <c r="C5" s="45"/>
      <c r="D5" s="45"/>
      <c r="E5" s="45"/>
      <c r="F5" s="46"/>
      <c r="G5" s="26"/>
      <c r="H5" s="27"/>
      <c r="I5" s="2"/>
      <c r="K5" s="2"/>
      <c r="L5" s="2"/>
      <c r="M5" s="2"/>
    </row>
    <row r="6" spans="1:13" ht="15" customHeight="1" thickBot="1" x14ac:dyDescent="0.3">
      <c r="A6" s="23" t="s">
        <v>29</v>
      </c>
      <c r="B6" s="63" t="s">
        <v>5</v>
      </c>
      <c r="C6" s="64"/>
      <c r="D6" s="54" t="s">
        <v>6</v>
      </c>
      <c r="E6" s="55"/>
      <c r="F6" s="56"/>
      <c r="G6" s="42" t="s">
        <v>7</v>
      </c>
      <c r="H6" s="43"/>
      <c r="I6" s="28" t="s">
        <v>18</v>
      </c>
    </row>
    <row r="7" spans="1:13" ht="15" customHeight="1" x14ac:dyDescent="0.25">
      <c r="A7" s="24" t="s">
        <v>1</v>
      </c>
      <c r="B7" s="50">
        <f>SUM(D7/H7)</f>
        <v>0.90929106049465236</v>
      </c>
      <c r="C7" s="51"/>
      <c r="D7" s="57">
        <f>SUMIFS($I$11:$I$15,$B$11:$B$15,A5,$F$11:$F$15,$B$4)</f>
        <v>9786730.5999999996</v>
      </c>
      <c r="E7" s="58"/>
      <c r="F7" s="59"/>
      <c r="G7" s="36" t="s">
        <v>4</v>
      </c>
      <c r="H7" s="39">
        <v>10763034</v>
      </c>
      <c r="I7" s="47">
        <f>SUBTOTAL(9,I11:I15)</f>
        <v>10763034</v>
      </c>
      <c r="K7" s="2"/>
    </row>
    <row r="8" spans="1:13" ht="15" customHeight="1" x14ac:dyDescent="0.25">
      <c r="A8" s="24" t="s">
        <v>8</v>
      </c>
      <c r="B8" s="50">
        <f>SUM(D8/H7)</f>
        <v>9.0708939505347655E-2</v>
      </c>
      <c r="C8" s="51"/>
      <c r="D8" s="57">
        <f>SUMIFS($I$11:$I$15,$B$11:$B$15,A5,$F$11:$F$15,$D$4)</f>
        <v>976303.4</v>
      </c>
      <c r="E8" s="58"/>
      <c r="F8" s="59"/>
      <c r="G8" s="37"/>
      <c r="H8" s="40"/>
      <c r="I8" s="48"/>
    </row>
    <row r="9" spans="1:13" ht="16.5" customHeight="1" thickBot="1" x14ac:dyDescent="0.3">
      <c r="A9" s="25" t="s">
        <v>9</v>
      </c>
      <c r="B9" s="52">
        <f>SUM(D9/H7)</f>
        <v>0</v>
      </c>
      <c r="C9" s="53"/>
      <c r="D9" s="60">
        <f>SUMIFS($I$11:$I$15,$B$11:$B$15,A5,$F$11:$F$15,$F$4)</f>
        <v>0</v>
      </c>
      <c r="E9" s="61"/>
      <c r="F9" s="62"/>
      <c r="G9" s="38"/>
      <c r="H9" s="41"/>
      <c r="I9" s="49"/>
    </row>
    <row r="10" spans="1:13" ht="30.75" thickBot="1" x14ac:dyDescent="0.3">
      <c r="A10" s="7" t="s">
        <v>10</v>
      </c>
      <c r="B10" s="8" t="s">
        <v>11</v>
      </c>
      <c r="C10" s="8" t="s">
        <v>12</v>
      </c>
      <c r="D10" s="8" t="s">
        <v>13</v>
      </c>
      <c r="E10" s="8" t="s">
        <v>14</v>
      </c>
      <c r="F10" s="8" t="s">
        <v>15</v>
      </c>
      <c r="G10" s="8" t="s">
        <v>16</v>
      </c>
      <c r="H10" s="9" t="s">
        <v>17</v>
      </c>
      <c r="I10" s="9" t="s">
        <v>26</v>
      </c>
    </row>
    <row r="11" spans="1:13" ht="30" x14ac:dyDescent="0.25">
      <c r="A11" s="10">
        <v>1</v>
      </c>
      <c r="B11" s="11" t="s">
        <v>4</v>
      </c>
      <c r="C11" s="11" t="s">
        <v>21</v>
      </c>
      <c r="D11" s="11" t="s">
        <v>21</v>
      </c>
      <c r="E11" s="11" t="s">
        <v>19</v>
      </c>
      <c r="F11" s="11" t="s">
        <v>1</v>
      </c>
      <c r="G11" s="11" t="s">
        <v>22</v>
      </c>
      <c r="H11" s="11" t="s">
        <v>27</v>
      </c>
      <c r="I11" s="13">
        <v>9786730.5999999996</v>
      </c>
    </row>
    <row r="12" spans="1:13" ht="60" x14ac:dyDescent="0.25">
      <c r="A12" s="12">
        <v>2</v>
      </c>
      <c r="B12" s="11" t="s">
        <v>4</v>
      </c>
      <c r="C12" s="11" t="s">
        <v>23</v>
      </c>
      <c r="D12" s="11" t="s">
        <v>23</v>
      </c>
      <c r="E12" s="11" t="s">
        <v>24</v>
      </c>
      <c r="F12" s="11" t="s">
        <v>2</v>
      </c>
      <c r="G12" s="11" t="s">
        <v>20</v>
      </c>
      <c r="H12" s="11" t="s">
        <v>28</v>
      </c>
      <c r="I12" s="13">
        <v>976303.4</v>
      </c>
    </row>
    <row r="13" spans="1:13" x14ac:dyDescent="0.25">
      <c r="A13" s="12">
        <v>3</v>
      </c>
      <c r="B13" s="14"/>
      <c r="C13" s="14"/>
      <c r="D13" s="14"/>
      <c r="E13" s="14"/>
      <c r="F13" s="14"/>
      <c r="G13" s="14"/>
      <c r="H13" s="11"/>
      <c r="I13" s="14"/>
    </row>
    <row r="14" spans="1:13" x14ac:dyDescent="0.25">
      <c r="A14" s="12">
        <v>4</v>
      </c>
      <c r="B14" s="14"/>
      <c r="C14" s="14"/>
      <c r="D14" s="14"/>
      <c r="E14" s="14"/>
      <c r="F14" s="14"/>
      <c r="G14" s="14"/>
      <c r="H14" s="11"/>
      <c r="I14" s="14"/>
    </row>
    <row r="15" spans="1:13" x14ac:dyDescent="0.25">
      <c r="A15" s="10">
        <v>5</v>
      </c>
      <c r="B15" s="14"/>
      <c r="C15" s="14"/>
      <c r="D15" s="14"/>
      <c r="E15" s="14"/>
      <c r="F15" s="14"/>
      <c r="G15" s="14"/>
      <c r="H15" s="11"/>
      <c r="I15" s="14"/>
    </row>
    <row r="16" spans="1:13" ht="15.75" x14ac:dyDescent="0.25">
      <c r="A16" s="15"/>
      <c r="B16" s="16"/>
      <c r="C16" s="16"/>
      <c r="D16" s="16"/>
      <c r="E16" s="16"/>
      <c r="F16" s="16"/>
      <c r="G16" s="16"/>
      <c r="H16" s="17">
        <f>COUNTA(H11:H15)</f>
        <v>2</v>
      </c>
      <c r="I16" s="18">
        <f>SUM(I11:I15)</f>
        <v>10763034</v>
      </c>
    </row>
    <row r="17" spans="2:9" ht="15.75" thickBot="1" x14ac:dyDescent="0.3"/>
    <row r="18" spans="2:9" ht="15.75" thickBot="1" x14ac:dyDescent="0.3">
      <c r="F18" s="34" t="s">
        <v>25</v>
      </c>
      <c r="G18" s="35"/>
      <c r="H18" s="19">
        <f>SUBTOTAL(3,H11:H15)</f>
        <v>2</v>
      </c>
      <c r="I18" s="31">
        <f>SUBTOTAL(9,I11:I15)</f>
        <v>10763034</v>
      </c>
    </row>
    <row r="19" spans="2:9" x14ac:dyDescent="0.25">
      <c r="C19" s="2"/>
    </row>
    <row r="20" spans="2:9" x14ac:dyDescent="0.25">
      <c r="B20" s="32" t="s">
        <v>30</v>
      </c>
      <c r="C20" s="32"/>
      <c r="D20" s="32"/>
      <c r="E20" s="32"/>
      <c r="F20" s="32"/>
      <c r="G20" s="32"/>
      <c r="H20" s="32"/>
      <c r="I20" s="32"/>
    </row>
    <row r="21" spans="2:9" x14ac:dyDescent="0.25">
      <c r="B21" s="32"/>
      <c r="C21" s="32"/>
      <c r="D21" s="32"/>
      <c r="E21" s="32"/>
      <c r="F21" s="32"/>
      <c r="G21" s="32"/>
      <c r="H21" s="32"/>
      <c r="I21" s="32"/>
    </row>
    <row r="22" spans="2:9" x14ac:dyDescent="0.25">
      <c r="B22" s="32"/>
      <c r="C22" s="32"/>
      <c r="D22" s="32"/>
      <c r="E22" s="32"/>
      <c r="F22" s="32"/>
      <c r="G22" s="32"/>
      <c r="H22" s="32"/>
      <c r="I22" s="32"/>
    </row>
    <row r="23" spans="2:9" x14ac:dyDescent="0.25">
      <c r="I23" s="2"/>
    </row>
    <row r="24" spans="2:9" x14ac:dyDescent="0.25">
      <c r="B24" s="2"/>
      <c r="C24" s="2"/>
      <c r="G24" s="2"/>
      <c r="I24" s="2"/>
    </row>
    <row r="25" spans="2:9" x14ac:dyDescent="0.25">
      <c r="B25" s="2"/>
      <c r="F25" s="21"/>
      <c r="G25" s="22"/>
    </row>
    <row r="26" spans="2:9" x14ac:dyDescent="0.25">
      <c r="B26" s="2"/>
      <c r="F26" s="21"/>
      <c r="G26" s="22"/>
      <c r="I26" s="2"/>
    </row>
    <row r="27" spans="2:9" x14ac:dyDescent="0.25">
      <c r="F27" s="21"/>
      <c r="G27" s="22"/>
    </row>
    <row r="28" spans="2:9" x14ac:dyDescent="0.25">
      <c r="F28" s="21"/>
      <c r="G28" s="22"/>
    </row>
    <row r="29" spans="2:9" x14ac:dyDescent="0.25">
      <c r="F29" s="21"/>
      <c r="G29" s="22"/>
    </row>
    <row r="30" spans="2:9" x14ac:dyDescent="0.25">
      <c r="F30" s="21"/>
      <c r="G30" s="22"/>
    </row>
    <row r="31" spans="2:9" x14ac:dyDescent="0.25">
      <c r="G31" s="22"/>
    </row>
    <row r="32" spans="2:9" x14ac:dyDescent="0.25">
      <c r="G32" s="29"/>
    </row>
    <row r="33" spans="6:8" x14ac:dyDescent="0.25">
      <c r="G33" s="30"/>
    </row>
    <row r="34" spans="6:8" x14ac:dyDescent="0.25">
      <c r="F34" s="21"/>
      <c r="G34" s="22"/>
    </row>
    <row r="35" spans="6:8" x14ac:dyDescent="0.25">
      <c r="F35" s="21"/>
      <c r="G35" s="22"/>
    </row>
    <row r="36" spans="6:8" x14ac:dyDescent="0.25">
      <c r="F36" s="21"/>
      <c r="G36" s="22"/>
    </row>
    <row r="37" spans="6:8" x14ac:dyDescent="0.25">
      <c r="F37" s="21"/>
      <c r="G37" s="22"/>
    </row>
    <row r="38" spans="6:8" x14ac:dyDescent="0.25">
      <c r="G38" s="30"/>
    </row>
    <row r="39" spans="6:8" x14ac:dyDescent="0.25">
      <c r="G39" s="20"/>
      <c r="H39"/>
    </row>
  </sheetData>
  <autoFilter ref="A10:I10"/>
  <mergeCells count="16">
    <mergeCell ref="B20:I22"/>
    <mergeCell ref="I7:I9"/>
    <mergeCell ref="A3:F3"/>
    <mergeCell ref="F18:G18"/>
    <mergeCell ref="B8:C8"/>
    <mergeCell ref="B9:C9"/>
    <mergeCell ref="G6:H6"/>
    <mergeCell ref="H7:H9"/>
    <mergeCell ref="G7:G9"/>
    <mergeCell ref="A5:F5"/>
    <mergeCell ref="D6:F6"/>
    <mergeCell ref="D7:F7"/>
    <mergeCell ref="D8:F8"/>
    <mergeCell ref="D9:F9"/>
    <mergeCell ref="B6:C6"/>
    <mergeCell ref="B7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ZMLAB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Ruelas De Anda</dc:creator>
  <cp:lastModifiedBy>Juan Antonio Ruelas De Anda</cp:lastModifiedBy>
  <dcterms:created xsi:type="dcterms:W3CDTF">2016-04-01T20:09:50Z</dcterms:created>
  <dcterms:modified xsi:type="dcterms:W3CDTF">2016-11-09T18:00:56Z</dcterms:modified>
</cp:coreProperties>
</file>